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esktop\CTA PUBLICA  4TO. TRIMESTRE 2022\"/>
    </mc:Choice>
  </mc:AlternateContent>
  <xr:revisionPtr revIDLastSave="0" documentId="13_ncr:1_{8CCCA9C2-28D0-4C37-A554-CF8FF944A5FE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COG" sheetId="1" r:id="rId1"/>
    <sheet name="CTG" sheetId="2" r:id="rId2"/>
    <sheet name="CA" sheetId="3" r:id="rId3"/>
    <sheet name="CFG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4" l="1"/>
  <c r="H52" i="3"/>
  <c r="H38" i="3"/>
  <c r="H25" i="3"/>
  <c r="G16" i="3"/>
  <c r="F16" i="3"/>
  <c r="E16" i="3"/>
  <c r="D16" i="3"/>
  <c r="C16" i="3"/>
  <c r="H13" i="3"/>
  <c r="H12" i="3"/>
  <c r="H11" i="3"/>
  <c r="H10" i="3"/>
  <c r="H9" i="3"/>
  <c r="H8" i="3"/>
  <c r="H16" i="3" s="1"/>
  <c r="H7" i="3"/>
  <c r="G16" i="2"/>
  <c r="F16" i="2"/>
  <c r="E16" i="2"/>
  <c r="D16" i="2"/>
  <c r="C16" i="2"/>
  <c r="H14" i="2"/>
  <c r="H12" i="2"/>
  <c r="H10" i="2"/>
  <c r="H8" i="2"/>
  <c r="H6" i="2"/>
  <c r="H16" i="2" s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<sst xmlns="http://schemas.openxmlformats.org/spreadsheetml/2006/main" count="204" uniqueCount="146">
  <si>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</si>
  <si>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</si>
  <si>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</si>
  <si>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</si>
  <si>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</si>
  <si>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</si>
  <si>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</si>
  <si>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</si>
  <si>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</si>
  <si>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</si>
  <si>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</si>
  <si>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</si>
  <si>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</si>
  <si>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</si>
  <si>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</si>
  <si>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</si>
  <si>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</si>
  <si>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</si>
  <si>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</si>
  <si>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</si>
  <si>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</si>
  <si>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</si>
  <si>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</si>
  <si>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</si>
  <si>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</si>
  <si>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</si>
  <si>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</si>
  <si>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</si>
  <si>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</si>
  <si>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</si>
  <si>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</si>
  <si>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</si>
  <si>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</si>
  <si>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</si>
  <si>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</si>
  <si>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</si>
  <si>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</si>
  <si>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</si>
  <si>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</si>
  <si>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</si>
  <si>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</si>
  <si>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</si>
  <si>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</si>
  <si>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</si>
  <si>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</si>
  <si>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</si>
  <si>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</si>
  <si>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</si>
  <si>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</si>
  <si>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</si>
  <si>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</si>
  <si>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</si>
  <si>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</si>
  <si>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</si>
  <si>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</si>
  <si>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</si>
  <si>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</si>
  <si>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</si>
  <si>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</si>
  <si>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</si>
  <si>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</si>
  <si>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</si>
  <si>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</si>
  <si>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</si>
  <si>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</si>
  <si>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</si>
  <si>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</si>
  <si>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</si>
  <si>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</si>
  <si>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</si>
  <si>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</si>
  <si>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</si>
  <si>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</si>
  <si>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</si>
  <si>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</si>
  <si>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</si>
  <si>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</si>
  <si>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</si>
  <si>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</si>
  <si>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</si>
  <si>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</si>
  <si>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</si>
  <si>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</si>
  <si>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SISTEMA DE ASEO PUBLICO DE LEON GUANAJUATO
Estado Analítico del Ejercicio del Presupuesto de Egresos
Clasificación Económica (por Tipo de Gasto)
Del 01 DE ENERO al 31 DE DICIEMBRE 2022</t>
  </si>
  <si>
    <t>Gasto Corriente</t>
  </si>
  <si>
    <t>Gasto de Capital</t>
  </si>
  <si>
    <t>Amortización de la Deuda y Disminución de Pasivos</t>
  </si>
  <si>
    <t>SISTEMA DE ASEO PUBLICO DE LEON GUANAJUATO
Estado Analítico del Ejercicio del Presupuesto de Egresos
Clasificación Administrativa
Del 01 DE ENERO al 31 DE DICIEMBRE 2022</t>
  </si>
  <si>
    <t>DIRECCION GENERAL</t>
  </si>
  <si>
    <t>DIR. DE LIMPIA, RECOLECCIÓN Y TRASLADO</t>
  </si>
  <si>
    <t>DIR. DE DESARROLLO INSTITUCIONAL Y ADMINISTRACION</t>
  </si>
  <si>
    <t>SUB DIR DE TRATAMIENTO  DISPOSICIÓN DE RESIDUOS</t>
  </si>
  <si>
    <t>SUB DIR JURIDICO E INSPECCION</t>
  </si>
  <si>
    <t>SUB DIR AREA DE COMERCIALIZACION</t>
  </si>
  <si>
    <t>SUB DIR PLANEACION Y DESARROLLO</t>
  </si>
  <si>
    <t>COORD EDUCACION CIUDADANA</t>
  </si>
  <si>
    <t>Gobierno (Federal/Estatal/Municipal) de_León, Gto________________________
Estado Analítico del Ejercicio del Presupuesto de Egresos
Clasificación Administrativa
Del 01 DE ENERO al 31 DE DICIEMBRE 2022</t>
  </si>
  <si>
    <t>Poder Ejecutivo</t>
  </si>
  <si>
    <t>Poder Legislativo</t>
  </si>
  <si>
    <t>Poder Judicial</t>
  </si>
  <si>
    <t>Órganos Autónomos</t>
  </si>
  <si>
    <t>Sector Paraestatal del Gobierno (Federal/Estatal/Municipal) de _León, Gto_____________________
Estado Analítico del Ejercicio del Presupuesto de Egresos
Clasificación Administrativa
Del 01 DE ENERO al 31 DE DICIEMBRE 2022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</si>
  <si>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</si>
  <si>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</si>
  <si>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</si>
  <si>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</si>
  <si>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</si>
  <si>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</si>
  <si>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</si>
  <si>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SISTEMA DE ASEO PUBLICO DE LEON GUANAJUATO
Estado Analítico del Ejercicio del Presupuesto de Egresos
Clasificación Funcional (Finalidad y Función)
Del 01 DE ENERO al 31 DE DICIEMBRE 2022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</si>
  <si>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</si>
  <si>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</si>
  <si>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</si>
  <si>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</si>
  <si>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</si>
  <si>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</si>
  <si>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</si>
  <si>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</si>
  <si>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</si>
  <si>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</si>
  <si>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</si>
  <si>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</si>
  <si>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</si>
  <si>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</si>
  <si>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</si>
  <si>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</si>
  <si>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</si>
  <si>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</si>
  <si>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</si>
  <si>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</si>
  <si>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</si>
  <si>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</si>
  <si>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</si>
  <si>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</si>
  <si>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</si>
  <si>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</si>
  <si>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</si>
  <si>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</si>
  <si>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</si>
  <si>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</si>
  <si>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</si>
  <si>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SISTEMA INTEGRAL DE ASEO PUBLICO DE LEON GUANAJUATO
Estado Analítico del Ejercicio del Presupuesto de Egresos
Clasificación por Objeto del Gasto (Capítulo y Concepto)
Del 01 DE ENERO al 31 DE DICIEMBRE 2022</t>
  </si>
  <si>
    <t>Lic. Allan Michel León Aguirre</t>
  </si>
  <si>
    <t>Director General</t>
  </si>
  <si>
    <t>Lic. Silvia Elena Torres Rodríguez</t>
  </si>
  <si>
    <t>Dir, de Desarrollo Institucional y Admón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</si>
</sst>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/>
    <xf numFmtId="43" fontId="4" fillId="0" borderId="0"/>
    <xf numFmtId="43" fontId="3" fillId="0" borderId="0"/>
    <xf numFmtId="43" fontId="3" fillId="0" borderId="0"/>
    <xf numFmtId="43" fontId="4" fillId="0" borderId="0"/>
    <xf numFmtId="44" fontId="1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9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0" xfId="0" applyFont="1"/>
    <xf numFmtId="0" fontId="2" fillId="0" borderId="5" xfId="0" applyFont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6" fillId="0" borderId="6" xfId="0" applyFont="1" applyBorder="1" applyAlignment="1" applyProtection="1">
      <alignment horizontal="left"/>
      <protection locked="0"/>
    </xf>
    <xf numFmtId="4" fontId="2" fillId="0" borderId="12" xfId="0" applyNumberFormat="1" applyFont="1" applyBorder="1" applyProtection="1">
      <protection locked="0"/>
    </xf>
    <xf numFmtId="4" fontId="6" fillId="0" borderId="8" xfId="0" applyNumberFormat="1" applyFont="1" applyBorder="1" applyProtection="1">
      <protection locked="0"/>
    </xf>
    <xf numFmtId="0" fontId="2" fillId="0" borderId="1" xfId="0" applyFont="1" applyBorder="1" applyAlignment="1">
      <alignment horizontal="left"/>
    </xf>
    <xf numFmtId="0" fontId="2" fillId="0" borderId="0" xfId="0" applyFont="1"/>
    <xf numFmtId="0" fontId="2" fillId="0" borderId="12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6" xfId="0" applyFont="1" applyBorder="1"/>
    <xf numFmtId="0" fontId="2" fillId="0" borderId="13" xfId="0" applyFont="1" applyBorder="1" applyProtection="1">
      <protection locked="0"/>
    </xf>
    <xf numFmtId="0" fontId="6" fillId="0" borderId="5" xfId="0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4" fontId="2" fillId="0" borderId="12" xfId="9" applyNumberFormat="1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2" fillId="0" borderId="4" xfId="0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0" fontId="2" fillId="0" borderId="7" xfId="0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0" fillId="0" borderId="9" xfId="0" applyBorder="1" applyProtection="1"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0" fillId="0" borderId="14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9" xfId="0" applyFont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0" fillId="0" borderId="11" xfId="0" applyBorder="1"/>
    <xf numFmtId="4" fontId="6" fillId="2" borderId="8" xfId="9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6" fillId="2" borderId="8" xfId="9" applyFont="1" applyFill="1" applyBorder="1" applyAlignment="1">
      <alignment horizontal="center" vertical="center"/>
    </xf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</cellXfs>
  <cellStyles count="16"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2"/>
  <sheetViews>
    <sheetView showGridLines="0" tabSelected="1" topLeftCell="A35" workbookViewId="0">
      <selection activeCell="G69" sqref="G69:G77"/>
    </sheetView>
  </sheetViews>
  <sheetFormatPr baseColWidth="10" defaultColWidth="12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9" width="12" style="1" customWidth="1"/>
    <col min="10" max="16384" width="12" style="1"/>
  </cols>
  <sheetData>
    <row r="1" spans="1:8" ht="50.1" customHeight="1" x14ac:dyDescent="0.2">
      <c r="A1" s="48" t="s">
        <v>141</v>
      </c>
      <c r="B1" s="49"/>
      <c r="C1" s="49"/>
      <c r="D1" s="49"/>
      <c r="E1" s="49"/>
      <c r="F1" s="49"/>
      <c r="G1" s="49"/>
      <c r="H1" s="50"/>
    </row>
    <row r="2" spans="1:8" x14ac:dyDescent="0.2">
      <c r="A2" s="53" t="s">
        <v>0</v>
      </c>
      <c r="B2" s="54"/>
      <c r="C2" s="48" t="s">
        <v>1</v>
      </c>
      <c r="D2" s="49"/>
      <c r="E2" s="49"/>
      <c r="F2" s="49"/>
      <c r="G2" s="50"/>
      <c r="H2" s="51" t="s">
        <v>2</v>
      </c>
    </row>
    <row r="3" spans="1:8" ht="24.95" customHeight="1" x14ac:dyDescent="0.2">
      <c r="A3" s="55"/>
      <c r="B3" s="56"/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52"/>
    </row>
    <row r="4" spans="1:8" x14ac:dyDescent="0.2">
      <c r="A4" s="57"/>
      <c r="B4" s="58"/>
      <c r="C4" s="7">
        <v>1</v>
      </c>
      <c r="D4" s="7">
        <v>2</v>
      </c>
      <c r="E4" s="7" t="s">
        <v>8</v>
      </c>
      <c r="F4" s="7">
        <v>4</v>
      </c>
      <c r="G4" s="7">
        <v>5</v>
      </c>
      <c r="H4" s="7" t="s">
        <v>9</v>
      </c>
    </row>
    <row r="5" spans="1:8" x14ac:dyDescent="0.2">
      <c r="A5" s="13" t="s">
        <v>10</v>
      </c>
      <c r="B5" s="4"/>
      <c r="C5" s="11">
        <v>589000</v>
      </c>
      <c r="D5" s="11">
        <v>12000</v>
      </c>
      <c r="E5" s="11">
        <v>601000</v>
      </c>
      <c r="F5" s="11">
        <v>425870.47</v>
      </c>
      <c r="G5" s="11">
        <v>425870.47</v>
      </c>
      <c r="H5" s="11">
        <f t="shared" ref="H5:H36" si="0">E5-F5</f>
        <v>175129.53000000003</v>
      </c>
    </row>
    <row r="6" spans="1:8" x14ac:dyDescent="0.2">
      <c r="A6" s="2"/>
      <c r="B6" s="8" t="s">
        <v>11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f t="shared" si="0"/>
        <v>0</v>
      </c>
    </row>
    <row r="7" spans="1:8" x14ac:dyDescent="0.2">
      <c r="A7" s="2"/>
      <c r="B7" s="8" t="s">
        <v>12</v>
      </c>
      <c r="C7" s="11">
        <v>529000</v>
      </c>
      <c r="D7" s="11">
        <v>12000</v>
      </c>
      <c r="E7" s="11">
        <v>541000</v>
      </c>
      <c r="F7" s="11">
        <v>409745.03</v>
      </c>
      <c r="G7" s="11">
        <v>409745.02999999991</v>
      </c>
      <c r="H7" s="11">
        <f t="shared" si="0"/>
        <v>131254.96999999997</v>
      </c>
    </row>
    <row r="8" spans="1:8" x14ac:dyDescent="0.2">
      <c r="A8" s="2"/>
      <c r="B8" s="8" t="s">
        <v>13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f t="shared" si="0"/>
        <v>0</v>
      </c>
    </row>
    <row r="9" spans="1:8" x14ac:dyDescent="0.2">
      <c r="A9" s="2"/>
      <c r="B9" s="8" t="s">
        <v>14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f t="shared" si="0"/>
        <v>0</v>
      </c>
    </row>
    <row r="10" spans="1:8" x14ac:dyDescent="0.2">
      <c r="A10" s="2"/>
      <c r="B10" s="8" t="s">
        <v>15</v>
      </c>
      <c r="C10" s="11">
        <v>60000</v>
      </c>
      <c r="D10" s="11">
        <v>0</v>
      </c>
      <c r="E10" s="11">
        <v>60000</v>
      </c>
      <c r="F10" s="11">
        <v>16125.44</v>
      </c>
      <c r="G10" s="11">
        <v>16125.44</v>
      </c>
      <c r="H10" s="11">
        <f t="shared" si="0"/>
        <v>43874.559999999998</v>
      </c>
    </row>
    <row r="11" spans="1:8" x14ac:dyDescent="0.2">
      <c r="A11" s="2"/>
      <c r="B11" s="8" t="s">
        <v>16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f t="shared" si="0"/>
        <v>0</v>
      </c>
    </row>
    <row r="12" spans="1:8" x14ac:dyDescent="0.2">
      <c r="A12" s="2"/>
      <c r="B12" s="8" t="s">
        <v>17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f t="shared" si="0"/>
        <v>0</v>
      </c>
    </row>
    <row r="13" spans="1:8" x14ac:dyDescent="0.2">
      <c r="A13" s="13" t="s">
        <v>18</v>
      </c>
      <c r="B13" s="4"/>
      <c r="C13" s="11">
        <v>16377827.539999999</v>
      </c>
      <c r="D13" s="11">
        <v>-588556.66000000015</v>
      </c>
      <c r="E13" s="11">
        <v>15789270.880000001</v>
      </c>
      <c r="F13" s="11">
        <v>11211963.1</v>
      </c>
      <c r="G13" s="11">
        <v>11035333.77</v>
      </c>
      <c r="H13" s="11">
        <f t="shared" si="0"/>
        <v>4577307.7800000012</v>
      </c>
    </row>
    <row r="14" spans="1:8" x14ac:dyDescent="0.2">
      <c r="A14" s="2"/>
      <c r="B14" s="8" t="s">
        <v>19</v>
      </c>
      <c r="C14" s="11">
        <v>2162592.2703999998</v>
      </c>
      <c r="D14" s="11">
        <v>-594835.39</v>
      </c>
      <c r="E14" s="11">
        <v>1567756.8803999999</v>
      </c>
      <c r="F14" s="11">
        <v>978510.83999999985</v>
      </c>
      <c r="G14" s="11">
        <v>945695.23</v>
      </c>
      <c r="H14" s="11">
        <f t="shared" si="0"/>
        <v>589246.04040000006</v>
      </c>
    </row>
    <row r="15" spans="1:8" x14ac:dyDescent="0.2">
      <c r="A15" s="2"/>
      <c r="B15" s="8" t="s">
        <v>20</v>
      </c>
      <c r="C15" s="11">
        <v>53046.43</v>
      </c>
      <c r="D15" s="11">
        <v>39789.85</v>
      </c>
      <c r="E15" s="11">
        <v>92836.28</v>
      </c>
      <c r="F15" s="11">
        <v>74112.88</v>
      </c>
      <c r="G15" s="11">
        <v>74112.87999999999</v>
      </c>
      <c r="H15" s="11">
        <f t="shared" si="0"/>
        <v>18723.399999999994</v>
      </c>
    </row>
    <row r="16" spans="1:8" x14ac:dyDescent="0.2">
      <c r="A16" s="2"/>
      <c r="B16" s="8" t="s">
        <v>21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f t="shared" si="0"/>
        <v>0</v>
      </c>
    </row>
    <row r="17" spans="1:8" x14ac:dyDescent="0.2">
      <c r="A17" s="2"/>
      <c r="B17" s="8" t="s">
        <v>22</v>
      </c>
      <c r="C17" s="11">
        <v>499190</v>
      </c>
      <c r="D17" s="11">
        <v>263315.90000000002</v>
      </c>
      <c r="E17" s="11">
        <v>762505.9</v>
      </c>
      <c r="F17" s="11">
        <v>508900.74</v>
      </c>
      <c r="G17" s="11">
        <v>493815.26</v>
      </c>
      <c r="H17" s="11">
        <f t="shared" si="0"/>
        <v>253605.16000000003</v>
      </c>
    </row>
    <row r="18" spans="1:8" x14ac:dyDescent="0.2">
      <c r="A18" s="2"/>
      <c r="B18" s="8" t="s">
        <v>23</v>
      </c>
      <c r="C18" s="11">
        <v>5482684.1700000009</v>
      </c>
      <c r="D18" s="11">
        <v>-3266428.28</v>
      </c>
      <c r="E18" s="11">
        <v>2216255.8900000011</v>
      </c>
      <c r="F18" s="11">
        <v>2199330.13</v>
      </c>
      <c r="G18" s="11">
        <v>2199330.13</v>
      </c>
      <c r="H18" s="11">
        <f t="shared" si="0"/>
        <v>16925.760000001173</v>
      </c>
    </row>
    <row r="19" spans="1:8" x14ac:dyDescent="0.2">
      <c r="A19" s="2"/>
      <c r="B19" s="8" t="s">
        <v>24</v>
      </c>
      <c r="C19" s="11">
        <v>6447007.7296000002</v>
      </c>
      <c r="D19" s="11">
        <v>2028487.93</v>
      </c>
      <c r="E19" s="11">
        <v>8475495.6596000008</v>
      </c>
      <c r="F19" s="11">
        <v>6084591.9699999997</v>
      </c>
      <c r="G19" s="11">
        <v>6084591.9699999997</v>
      </c>
      <c r="H19" s="11">
        <f t="shared" si="0"/>
        <v>2390903.6896000011</v>
      </c>
    </row>
    <row r="20" spans="1:8" x14ac:dyDescent="0.2">
      <c r="A20" s="2"/>
      <c r="B20" s="8" t="s">
        <v>25</v>
      </c>
      <c r="C20" s="11">
        <v>660563.75000000012</v>
      </c>
      <c r="D20" s="11">
        <v>531211.73</v>
      </c>
      <c r="E20" s="11">
        <v>1191775.48</v>
      </c>
      <c r="F20" s="11">
        <v>431024.69</v>
      </c>
      <c r="G20" s="11">
        <v>431024.69</v>
      </c>
      <c r="H20" s="11">
        <f t="shared" si="0"/>
        <v>760750.79</v>
      </c>
    </row>
    <row r="21" spans="1:8" x14ac:dyDescent="0.2">
      <c r="A21" s="2"/>
      <c r="B21" s="8" t="s">
        <v>26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f t="shared" si="0"/>
        <v>0</v>
      </c>
    </row>
    <row r="22" spans="1:8" x14ac:dyDescent="0.2">
      <c r="A22" s="2"/>
      <c r="B22" s="8" t="s">
        <v>27</v>
      </c>
      <c r="C22" s="11">
        <v>1072743.19</v>
      </c>
      <c r="D22" s="11">
        <v>409901.6</v>
      </c>
      <c r="E22" s="11">
        <v>1482644.79</v>
      </c>
      <c r="F22" s="11">
        <v>935491.85</v>
      </c>
      <c r="G22" s="11">
        <v>806763.6100000001</v>
      </c>
      <c r="H22" s="11">
        <f t="shared" si="0"/>
        <v>547152.94000000006</v>
      </c>
    </row>
    <row r="23" spans="1:8" x14ac:dyDescent="0.2">
      <c r="A23" s="13" t="s">
        <v>28</v>
      </c>
      <c r="B23" s="4"/>
      <c r="C23" s="11">
        <v>150554413.28999999</v>
      </c>
      <c r="D23" s="11">
        <v>-2376071.9200000018</v>
      </c>
      <c r="E23" s="11">
        <v>148178341.37</v>
      </c>
      <c r="F23" s="11">
        <v>141454566.65000001</v>
      </c>
      <c r="G23" s="11">
        <v>140696332.00999999</v>
      </c>
      <c r="H23" s="11">
        <f t="shared" si="0"/>
        <v>6723774.7199999988</v>
      </c>
    </row>
    <row r="24" spans="1:8" x14ac:dyDescent="0.2">
      <c r="A24" s="2"/>
      <c r="B24" s="8" t="s">
        <v>29</v>
      </c>
      <c r="C24" s="11">
        <v>362124.84</v>
      </c>
      <c r="D24" s="11">
        <v>-82380.490000000005</v>
      </c>
      <c r="E24" s="11">
        <v>279744.34999999998</v>
      </c>
      <c r="F24" s="11">
        <v>162716.66</v>
      </c>
      <c r="G24" s="11">
        <v>161400.13</v>
      </c>
      <c r="H24" s="11">
        <f t="shared" si="0"/>
        <v>117027.68999999997</v>
      </c>
    </row>
    <row r="25" spans="1:8" x14ac:dyDescent="0.2">
      <c r="A25" s="2"/>
      <c r="B25" s="8" t="s">
        <v>30</v>
      </c>
      <c r="C25" s="11">
        <v>1179835.32</v>
      </c>
      <c r="D25" s="11">
        <v>69382.590000000026</v>
      </c>
      <c r="E25" s="11">
        <v>1249217.9099999999</v>
      </c>
      <c r="F25" s="11">
        <v>1198462.6499999999</v>
      </c>
      <c r="G25" s="11">
        <v>1160998.1000000001</v>
      </c>
      <c r="H25" s="11">
        <f t="shared" si="0"/>
        <v>50755.260000000009</v>
      </c>
    </row>
    <row r="26" spans="1:8" x14ac:dyDescent="0.2">
      <c r="A26" s="2"/>
      <c r="B26" s="8" t="s">
        <v>31</v>
      </c>
      <c r="C26" s="11">
        <v>3149854.45</v>
      </c>
      <c r="D26" s="11">
        <v>2521561.5299999998</v>
      </c>
      <c r="E26" s="11">
        <v>5671415.9800000004</v>
      </c>
      <c r="F26" s="11">
        <v>4422831.92</v>
      </c>
      <c r="G26" s="11">
        <v>4379081.92</v>
      </c>
      <c r="H26" s="11">
        <f t="shared" si="0"/>
        <v>1248584.0600000005</v>
      </c>
    </row>
    <row r="27" spans="1:8" x14ac:dyDescent="0.2">
      <c r="A27" s="2"/>
      <c r="B27" s="8" t="s">
        <v>32</v>
      </c>
      <c r="C27" s="11">
        <v>3567074.09</v>
      </c>
      <c r="D27" s="11">
        <v>-459735.22</v>
      </c>
      <c r="E27" s="11">
        <v>3107338.87</v>
      </c>
      <c r="F27" s="11">
        <v>2410434.17</v>
      </c>
      <c r="G27" s="11">
        <v>2410434.17</v>
      </c>
      <c r="H27" s="11">
        <f t="shared" si="0"/>
        <v>696904.70000000019</v>
      </c>
    </row>
    <row r="28" spans="1:8" x14ac:dyDescent="0.2">
      <c r="A28" s="2"/>
      <c r="B28" s="8" t="s">
        <v>33</v>
      </c>
      <c r="C28" s="11">
        <v>136948220.50999999</v>
      </c>
      <c r="D28" s="11">
        <v>-4217787.0300000012</v>
      </c>
      <c r="E28" s="11">
        <v>132730433.48</v>
      </c>
      <c r="F28" s="11">
        <v>130603457.16</v>
      </c>
      <c r="G28" s="11">
        <v>130266433.83</v>
      </c>
      <c r="H28" s="11">
        <f t="shared" si="0"/>
        <v>2126976.3200000077</v>
      </c>
    </row>
    <row r="29" spans="1:8" x14ac:dyDescent="0.2">
      <c r="A29" s="2"/>
      <c r="B29" s="8" t="s">
        <v>34</v>
      </c>
      <c r="C29" s="11">
        <v>1012485.01</v>
      </c>
      <c r="D29" s="11">
        <v>1284117.25</v>
      </c>
      <c r="E29" s="11">
        <v>2296602.2599999998</v>
      </c>
      <c r="F29" s="11">
        <v>1436918.16</v>
      </c>
      <c r="G29" s="11">
        <v>1208407.76</v>
      </c>
      <c r="H29" s="11">
        <f t="shared" si="0"/>
        <v>859684.09999999986</v>
      </c>
    </row>
    <row r="30" spans="1:8" x14ac:dyDescent="0.2">
      <c r="A30" s="2"/>
      <c r="B30" s="8" t="s">
        <v>35</v>
      </c>
      <c r="C30" s="11">
        <v>66976.72</v>
      </c>
      <c r="D30" s="11">
        <v>339160</v>
      </c>
      <c r="E30" s="11">
        <v>406136.72</v>
      </c>
      <c r="F30" s="11">
        <v>341604.34</v>
      </c>
      <c r="G30" s="11">
        <v>341604.34</v>
      </c>
      <c r="H30" s="11">
        <f t="shared" si="0"/>
        <v>64532.379999999946</v>
      </c>
    </row>
    <row r="31" spans="1:8" x14ac:dyDescent="0.2">
      <c r="A31" s="2"/>
      <c r="B31" s="8" t="s">
        <v>36</v>
      </c>
      <c r="C31" s="11">
        <v>573443.05999999994</v>
      </c>
      <c r="D31" s="11">
        <v>129545.94</v>
      </c>
      <c r="E31" s="11">
        <v>702989</v>
      </c>
      <c r="F31" s="11">
        <v>496833.74</v>
      </c>
      <c r="G31" s="11">
        <v>393438.91</v>
      </c>
      <c r="H31" s="11">
        <f t="shared" si="0"/>
        <v>206155.26</v>
      </c>
    </row>
    <row r="32" spans="1:8" x14ac:dyDescent="0.2">
      <c r="A32" s="2"/>
      <c r="B32" s="8" t="s">
        <v>37</v>
      </c>
      <c r="C32" s="11">
        <v>3694399.29</v>
      </c>
      <c r="D32" s="11">
        <v>-1959936.49</v>
      </c>
      <c r="E32" s="11">
        <v>1734462.8</v>
      </c>
      <c r="F32" s="11">
        <v>381307.85</v>
      </c>
      <c r="G32" s="11">
        <v>374532.85</v>
      </c>
      <c r="H32" s="11">
        <f t="shared" si="0"/>
        <v>1353154.9500000002</v>
      </c>
    </row>
    <row r="33" spans="1:8" x14ac:dyDescent="0.2">
      <c r="A33" s="13" t="s">
        <v>38</v>
      </c>
      <c r="B33" s="4"/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f t="shared" si="0"/>
        <v>0</v>
      </c>
    </row>
    <row r="34" spans="1:8" x14ac:dyDescent="0.2">
      <c r="A34" s="2"/>
      <c r="B34" s="8" t="s">
        <v>39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f t="shared" si="0"/>
        <v>0</v>
      </c>
    </row>
    <row r="35" spans="1:8" x14ac:dyDescent="0.2">
      <c r="A35" s="2"/>
      <c r="B35" s="8" t="s">
        <v>40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f t="shared" si="0"/>
        <v>0</v>
      </c>
    </row>
    <row r="36" spans="1:8" x14ac:dyDescent="0.2">
      <c r="A36" s="2"/>
      <c r="B36" s="8" t="s">
        <v>41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f t="shared" si="0"/>
        <v>0</v>
      </c>
    </row>
    <row r="37" spans="1:8" x14ac:dyDescent="0.2">
      <c r="A37" s="2"/>
      <c r="B37" s="8" t="s">
        <v>42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f t="shared" ref="H37:H68" si="1">E37-F37</f>
        <v>0</v>
      </c>
    </row>
    <row r="38" spans="1:8" x14ac:dyDescent="0.2">
      <c r="A38" s="2"/>
      <c r="B38" s="8" t="s">
        <v>43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f t="shared" si="1"/>
        <v>0</v>
      </c>
    </row>
    <row r="39" spans="1:8" x14ac:dyDescent="0.2">
      <c r="A39" s="2"/>
      <c r="B39" s="8" t="s">
        <v>44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f t="shared" si="1"/>
        <v>0</v>
      </c>
    </row>
    <row r="40" spans="1:8" x14ac:dyDescent="0.2">
      <c r="A40" s="2"/>
      <c r="B40" s="8" t="s">
        <v>45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f t="shared" si="1"/>
        <v>0</v>
      </c>
    </row>
    <row r="41" spans="1:8" x14ac:dyDescent="0.2">
      <c r="A41" s="2"/>
      <c r="B41" s="8" t="s">
        <v>46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f t="shared" si="1"/>
        <v>0</v>
      </c>
    </row>
    <row r="42" spans="1:8" x14ac:dyDescent="0.2">
      <c r="A42" s="2"/>
      <c r="B42" s="8" t="s">
        <v>47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f t="shared" si="1"/>
        <v>0</v>
      </c>
    </row>
    <row r="43" spans="1:8" x14ac:dyDescent="0.2">
      <c r="A43" s="13" t="s">
        <v>48</v>
      </c>
      <c r="B43" s="4"/>
      <c r="C43" s="11">
        <v>15215729.41</v>
      </c>
      <c r="D43" s="11">
        <v>-4664998.05</v>
      </c>
      <c r="E43" s="11">
        <v>10550731.359999999</v>
      </c>
      <c r="F43" s="11">
        <v>1403013.5</v>
      </c>
      <c r="G43" s="11">
        <v>1243826.3799999999</v>
      </c>
      <c r="H43" s="11">
        <f t="shared" si="1"/>
        <v>9147717.8599999994</v>
      </c>
    </row>
    <row r="44" spans="1:8" x14ac:dyDescent="0.2">
      <c r="A44" s="2"/>
      <c r="B44" s="8" t="s">
        <v>49</v>
      </c>
      <c r="C44" s="11">
        <v>680185.67999999993</v>
      </c>
      <c r="D44" s="11">
        <v>337846.95</v>
      </c>
      <c r="E44" s="11">
        <v>1018032.63</v>
      </c>
      <c r="F44" s="11">
        <v>226082.16</v>
      </c>
      <c r="G44" s="11">
        <v>181680.91</v>
      </c>
      <c r="H44" s="11">
        <f t="shared" si="1"/>
        <v>791950.47</v>
      </c>
    </row>
    <row r="45" spans="1:8" x14ac:dyDescent="0.2">
      <c r="A45" s="2"/>
      <c r="B45" s="8" t="s">
        <v>50</v>
      </c>
      <c r="C45" s="11">
        <v>0</v>
      </c>
      <c r="D45" s="11">
        <v>19913</v>
      </c>
      <c r="E45" s="11">
        <v>19913</v>
      </c>
      <c r="F45" s="11">
        <v>17100</v>
      </c>
      <c r="G45" s="11">
        <v>17100</v>
      </c>
      <c r="H45" s="11">
        <f t="shared" si="1"/>
        <v>2813</v>
      </c>
    </row>
    <row r="46" spans="1:8" x14ac:dyDescent="0.2">
      <c r="A46" s="2"/>
      <c r="B46" s="8" t="s">
        <v>51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f t="shared" si="1"/>
        <v>0</v>
      </c>
    </row>
    <row r="47" spans="1:8" x14ac:dyDescent="0.2">
      <c r="A47" s="2"/>
      <c r="B47" s="8" t="s">
        <v>52</v>
      </c>
      <c r="C47" s="11">
        <v>11245762.810000001</v>
      </c>
      <c r="D47" s="11">
        <v>-2948230</v>
      </c>
      <c r="E47" s="11">
        <v>8297532.8099999987</v>
      </c>
      <c r="F47" s="11">
        <v>577586.21</v>
      </c>
      <c r="G47" s="11">
        <v>577586.21</v>
      </c>
      <c r="H47" s="11">
        <f t="shared" si="1"/>
        <v>7719946.5999999987</v>
      </c>
    </row>
    <row r="48" spans="1:8" x14ac:dyDescent="0.2">
      <c r="A48" s="2"/>
      <c r="B48" s="8" t="s">
        <v>53</v>
      </c>
      <c r="C48" s="11">
        <v>0</v>
      </c>
      <c r="D48" s="11">
        <v>3228.32</v>
      </c>
      <c r="E48" s="11">
        <v>3228.32</v>
      </c>
      <c r="F48" s="11">
        <v>2783.04</v>
      </c>
      <c r="G48" s="11">
        <v>2783.04</v>
      </c>
      <c r="H48" s="11">
        <f t="shared" si="1"/>
        <v>445.2800000000002</v>
      </c>
    </row>
    <row r="49" spans="1:8" x14ac:dyDescent="0.2">
      <c r="A49" s="2"/>
      <c r="B49" s="8" t="s">
        <v>54</v>
      </c>
      <c r="C49" s="11">
        <v>2511826.5299999998</v>
      </c>
      <c r="D49" s="11">
        <v>-2016986.37</v>
      </c>
      <c r="E49" s="11">
        <v>494840.16000000009</v>
      </c>
      <c r="F49" s="11">
        <v>117959.52</v>
      </c>
      <c r="G49" s="11">
        <v>58073.65</v>
      </c>
      <c r="H49" s="11">
        <f t="shared" si="1"/>
        <v>376880.64000000007</v>
      </c>
    </row>
    <row r="50" spans="1:8" x14ac:dyDescent="0.2">
      <c r="A50" s="2"/>
      <c r="B50" s="8" t="s">
        <v>55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f t="shared" si="1"/>
        <v>0</v>
      </c>
    </row>
    <row r="51" spans="1:8" x14ac:dyDescent="0.2">
      <c r="A51" s="2"/>
      <c r="B51" s="8" t="s">
        <v>56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f t="shared" si="1"/>
        <v>0</v>
      </c>
    </row>
    <row r="52" spans="1:8" x14ac:dyDescent="0.2">
      <c r="A52" s="2"/>
      <c r="B52" s="8" t="s">
        <v>57</v>
      </c>
      <c r="C52" s="11">
        <v>777954.3899999999</v>
      </c>
      <c r="D52" s="11">
        <v>-60769.95</v>
      </c>
      <c r="E52" s="11">
        <v>717184.44</v>
      </c>
      <c r="F52" s="11">
        <v>461502.57</v>
      </c>
      <c r="G52" s="11">
        <v>406602.57</v>
      </c>
      <c r="H52" s="11">
        <f t="shared" si="1"/>
        <v>255681.86999999994</v>
      </c>
    </row>
    <row r="53" spans="1:8" x14ac:dyDescent="0.2">
      <c r="A53" s="13" t="s">
        <v>58</v>
      </c>
      <c r="B53" s="4"/>
      <c r="C53" s="11">
        <v>81561319.859999999</v>
      </c>
      <c r="D53" s="11">
        <v>-81561319.860000014</v>
      </c>
      <c r="E53" s="11">
        <v>-1.490116119384766E-8</v>
      </c>
      <c r="F53" s="11">
        <v>0</v>
      </c>
      <c r="G53" s="11">
        <v>0</v>
      </c>
      <c r="H53" s="11">
        <f t="shared" si="1"/>
        <v>-1.490116119384766E-8</v>
      </c>
    </row>
    <row r="54" spans="1:8" x14ac:dyDescent="0.2">
      <c r="A54" s="2"/>
      <c r="B54" s="8" t="s">
        <v>59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f t="shared" si="1"/>
        <v>0</v>
      </c>
    </row>
    <row r="55" spans="1:8" x14ac:dyDescent="0.2">
      <c r="A55" s="2"/>
      <c r="B55" s="8" t="s">
        <v>60</v>
      </c>
      <c r="C55" s="11">
        <v>81561319.859999999</v>
      </c>
      <c r="D55" s="11">
        <v>-81561319.860000014</v>
      </c>
      <c r="E55" s="11">
        <v>-1.490116119384766E-8</v>
      </c>
      <c r="F55" s="11">
        <v>0</v>
      </c>
      <c r="G55" s="11">
        <v>0</v>
      </c>
      <c r="H55" s="11">
        <f t="shared" si="1"/>
        <v>-1.490116119384766E-8</v>
      </c>
    </row>
    <row r="56" spans="1:8" x14ac:dyDescent="0.2">
      <c r="A56" s="2"/>
      <c r="B56" s="8" t="s">
        <v>61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f t="shared" si="1"/>
        <v>0</v>
      </c>
    </row>
    <row r="57" spans="1:8" x14ac:dyDescent="0.2">
      <c r="A57" s="13" t="s">
        <v>62</v>
      </c>
      <c r="B57" s="4"/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f t="shared" si="1"/>
        <v>0</v>
      </c>
    </row>
    <row r="58" spans="1:8" x14ac:dyDescent="0.2">
      <c r="A58" s="2"/>
      <c r="B58" s="8" t="s">
        <v>63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f t="shared" si="1"/>
        <v>0</v>
      </c>
    </row>
    <row r="59" spans="1:8" x14ac:dyDescent="0.2">
      <c r="A59" s="2"/>
      <c r="B59" s="8" t="s">
        <v>64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f t="shared" si="1"/>
        <v>0</v>
      </c>
    </row>
    <row r="60" spans="1:8" x14ac:dyDescent="0.2">
      <c r="A60" s="2"/>
      <c r="B60" s="8" t="s">
        <v>65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f t="shared" si="1"/>
        <v>0</v>
      </c>
    </row>
    <row r="61" spans="1:8" x14ac:dyDescent="0.2">
      <c r="A61" s="2"/>
      <c r="B61" s="8" t="s">
        <v>66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f t="shared" si="1"/>
        <v>0</v>
      </c>
    </row>
    <row r="62" spans="1:8" x14ac:dyDescent="0.2">
      <c r="A62" s="2"/>
      <c r="B62" s="8" t="s">
        <v>67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f t="shared" si="1"/>
        <v>0</v>
      </c>
    </row>
    <row r="63" spans="1:8" x14ac:dyDescent="0.2">
      <c r="A63" s="2"/>
      <c r="B63" s="8" t="s">
        <v>68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f t="shared" si="1"/>
        <v>0</v>
      </c>
    </row>
    <row r="64" spans="1:8" x14ac:dyDescent="0.2">
      <c r="A64" s="2"/>
      <c r="B64" s="8" t="s">
        <v>69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f t="shared" si="1"/>
        <v>0</v>
      </c>
    </row>
    <row r="65" spans="1:8" x14ac:dyDescent="0.2">
      <c r="A65" s="13" t="s">
        <v>70</v>
      </c>
      <c r="B65" s="4"/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f t="shared" si="1"/>
        <v>0</v>
      </c>
    </row>
    <row r="66" spans="1:8" x14ac:dyDescent="0.2">
      <c r="A66" s="2"/>
      <c r="B66" s="8" t="s">
        <v>71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f t="shared" si="1"/>
        <v>0</v>
      </c>
    </row>
    <row r="67" spans="1:8" x14ac:dyDescent="0.2">
      <c r="A67" s="2"/>
      <c r="B67" s="8" t="s">
        <v>72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f t="shared" si="1"/>
        <v>0</v>
      </c>
    </row>
    <row r="68" spans="1:8" x14ac:dyDescent="0.2">
      <c r="A68" s="2"/>
      <c r="B68" s="8" t="s">
        <v>73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f t="shared" si="1"/>
        <v>0</v>
      </c>
    </row>
    <row r="69" spans="1:8" x14ac:dyDescent="0.2">
      <c r="A69" s="13" t="s">
        <v>74</v>
      </c>
      <c r="B69" s="4"/>
      <c r="C69" s="11">
        <v>0</v>
      </c>
      <c r="D69" s="11">
        <v>1615493.1200000001</v>
      </c>
      <c r="E69" s="11">
        <v>1615493.1200000001</v>
      </c>
      <c r="F69" s="11">
        <v>590071.11</v>
      </c>
      <c r="G69" s="11">
        <v>590071.11</v>
      </c>
      <c r="H69" s="11">
        <f t="shared" ref="H69:H77" si="2">E69-F69</f>
        <v>1025422.0100000001</v>
      </c>
    </row>
    <row r="70" spans="1:8" x14ac:dyDescent="0.2">
      <c r="A70" s="2"/>
      <c r="B70" s="8" t="s">
        <v>75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f t="shared" si="2"/>
        <v>0</v>
      </c>
    </row>
    <row r="71" spans="1:8" x14ac:dyDescent="0.2">
      <c r="A71" s="2"/>
      <c r="B71" s="8" t="s">
        <v>76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f t="shared" si="2"/>
        <v>0</v>
      </c>
    </row>
    <row r="72" spans="1:8" x14ac:dyDescent="0.2">
      <c r="A72" s="2"/>
      <c r="B72" s="8" t="s">
        <v>77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f t="shared" si="2"/>
        <v>0</v>
      </c>
    </row>
    <row r="73" spans="1:8" x14ac:dyDescent="0.2">
      <c r="A73" s="2"/>
      <c r="B73" s="8" t="s">
        <v>78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f t="shared" si="2"/>
        <v>0</v>
      </c>
    </row>
    <row r="74" spans="1:8" x14ac:dyDescent="0.2">
      <c r="A74" s="2"/>
      <c r="B74" s="8" t="s">
        <v>79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f t="shared" si="2"/>
        <v>0</v>
      </c>
    </row>
    <row r="75" spans="1:8" x14ac:dyDescent="0.2">
      <c r="A75" s="2"/>
      <c r="B75" s="8" t="s">
        <v>80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f t="shared" si="2"/>
        <v>0</v>
      </c>
    </row>
    <row r="76" spans="1:8" x14ac:dyDescent="0.2">
      <c r="A76" s="3"/>
      <c r="B76" s="9" t="s">
        <v>81</v>
      </c>
      <c r="C76" s="11">
        <v>0</v>
      </c>
      <c r="D76" s="11">
        <v>1615493.1200000001</v>
      </c>
      <c r="E76" s="11">
        <v>1615493.1200000001</v>
      </c>
      <c r="F76" s="11">
        <v>590071.11</v>
      </c>
      <c r="G76" s="11">
        <v>590071.11</v>
      </c>
      <c r="H76" s="11">
        <f t="shared" si="2"/>
        <v>1025422.0100000001</v>
      </c>
    </row>
    <row r="77" spans="1:8" x14ac:dyDescent="0.2">
      <c r="A77" s="5"/>
      <c r="B77" s="10" t="s">
        <v>82</v>
      </c>
      <c r="C77" s="12">
        <v>264298290.09999999</v>
      </c>
      <c r="D77" s="12">
        <v>-87563453.369999975</v>
      </c>
      <c r="E77" s="12">
        <v>176734836.72999999</v>
      </c>
      <c r="F77" s="12">
        <v>155085484.83000001</v>
      </c>
      <c r="G77" s="12">
        <v>153991433.74000001</v>
      </c>
      <c r="H77" s="12">
        <f t="shared" si="2"/>
        <v>21649351.899999976</v>
      </c>
    </row>
    <row r="80" spans="1:8" x14ac:dyDescent="0.2">
      <c r="B80" s="1" t="s">
        <v>142</v>
      </c>
      <c r="C80" s="1" t="s">
        <v>144</v>
      </c>
    </row>
    <row r="82" spans="2:3" x14ac:dyDescent="0.2">
      <c r="B82" s="1" t="s">
        <v>143</v>
      </c>
      <c r="C82" s="1" t="s">
        <v>145</v>
      </c>
    </row>
  </sheetData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78" footer="0.31496062992125978"/>
  <pageSetup paperSize="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C9427-B347-4074-A2DC-E2B52BACC364}">
  <dimension ref="A1:H16"/>
  <sheetViews>
    <sheetView showGridLines="0" workbookViewId="0">
      <selection activeCell="B6" sqref="B6"/>
    </sheetView>
  </sheetViews>
  <sheetFormatPr baseColWidth="10" defaultColWidth="12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9" width="12" style="1" customWidth="1"/>
    <col min="10" max="16384" width="12" style="1"/>
  </cols>
  <sheetData>
    <row r="1" spans="1:8" ht="50.1" customHeight="1" x14ac:dyDescent="0.2">
      <c r="A1" s="48" t="s">
        <v>83</v>
      </c>
      <c r="B1" s="49"/>
      <c r="C1" s="49"/>
      <c r="D1" s="49"/>
      <c r="E1" s="49"/>
      <c r="F1" s="49"/>
      <c r="G1" s="49"/>
      <c r="H1" s="50"/>
    </row>
    <row r="2" spans="1:8" x14ac:dyDescent="0.2">
      <c r="A2" s="53" t="s">
        <v>0</v>
      </c>
      <c r="B2" s="54"/>
      <c r="C2" s="48" t="s">
        <v>1</v>
      </c>
      <c r="D2" s="49"/>
      <c r="E2" s="49"/>
      <c r="F2" s="49"/>
      <c r="G2" s="50"/>
      <c r="H2" s="51" t="s">
        <v>2</v>
      </c>
    </row>
    <row r="3" spans="1:8" ht="24.95" customHeight="1" x14ac:dyDescent="0.2">
      <c r="A3" s="55"/>
      <c r="B3" s="56"/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52"/>
    </row>
    <row r="4" spans="1:8" x14ac:dyDescent="0.2">
      <c r="A4" s="57"/>
      <c r="B4" s="58"/>
      <c r="C4" s="7">
        <v>1</v>
      </c>
      <c r="D4" s="7">
        <v>2</v>
      </c>
      <c r="E4" s="7" t="s">
        <v>8</v>
      </c>
      <c r="F4" s="7">
        <v>4</v>
      </c>
      <c r="G4" s="7">
        <v>5</v>
      </c>
      <c r="H4" s="7" t="s">
        <v>9</v>
      </c>
    </row>
    <row r="5" spans="1:8" x14ac:dyDescent="0.2">
      <c r="A5" s="2"/>
      <c r="B5" s="14"/>
      <c r="C5" s="15"/>
      <c r="D5" s="15"/>
      <c r="E5" s="15"/>
      <c r="F5" s="15"/>
      <c r="G5" s="15"/>
      <c r="H5" s="15"/>
    </row>
    <row r="6" spans="1:8" x14ac:dyDescent="0.2">
      <c r="A6" s="2"/>
      <c r="B6" s="14" t="s">
        <v>84</v>
      </c>
      <c r="C6" s="11">
        <v>167521240.83000001</v>
      </c>
      <c r="D6" s="11">
        <v>-1337135.4600000021</v>
      </c>
      <c r="E6" s="11">
        <v>166184105.37</v>
      </c>
      <c r="F6" s="11">
        <v>153682471.33000001</v>
      </c>
      <c r="G6" s="11">
        <v>152747607.36000001</v>
      </c>
      <c r="H6" s="16">
        <f>E6-F6</f>
        <v>12501634.039999992</v>
      </c>
    </row>
    <row r="7" spans="1:8" x14ac:dyDescent="0.2">
      <c r="A7" s="2"/>
      <c r="B7" s="14"/>
      <c r="C7" s="16"/>
      <c r="D7" s="16"/>
      <c r="E7" s="16"/>
      <c r="F7" s="16"/>
      <c r="G7" s="16"/>
      <c r="H7" s="16"/>
    </row>
    <row r="8" spans="1:8" x14ac:dyDescent="0.2">
      <c r="A8" s="2"/>
      <c r="B8" s="14" t="s">
        <v>85</v>
      </c>
      <c r="C8" s="11">
        <v>96777049.269999996</v>
      </c>
      <c r="D8" s="11">
        <v>-86226317.910000011</v>
      </c>
      <c r="E8" s="11">
        <v>10550731.359999981</v>
      </c>
      <c r="F8" s="11">
        <v>1403013.5</v>
      </c>
      <c r="G8" s="11">
        <v>1243826.3799999999</v>
      </c>
      <c r="H8" s="16">
        <f>E8-F8</f>
        <v>9147717.8599999808</v>
      </c>
    </row>
    <row r="9" spans="1:8" x14ac:dyDescent="0.2">
      <c r="A9" s="2"/>
      <c r="B9" s="14"/>
      <c r="C9" s="16"/>
      <c r="D9" s="16"/>
      <c r="E9" s="16"/>
      <c r="F9" s="16"/>
      <c r="G9" s="16"/>
      <c r="H9" s="16"/>
    </row>
    <row r="10" spans="1:8" x14ac:dyDescent="0.2">
      <c r="A10" s="2"/>
      <c r="B10" s="14" t="s">
        <v>86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6">
        <f>E10-F10</f>
        <v>0</v>
      </c>
    </row>
    <row r="11" spans="1:8" x14ac:dyDescent="0.2">
      <c r="A11" s="2"/>
      <c r="B11" s="14"/>
      <c r="C11" s="16"/>
      <c r="D11" s="16"/>
      <c r="E11" s="16"/>
      <c r="F11" s="16"/>
      <c r="G11" s="16"/>
      <c r="H11" s="16"/>
    </row>
    <row r="12" spans="1:8" x14ac:dyDescent="0.2">
      <c r="A12" s="2"/>
      <c r="B12" s="14" t="s">
        <v>43</v>
      </c>
      <c r="C12" s="16"/>
      <c r="D12" s="16"/>
      <c r="E12" s="16"/>
      <c r="F12" s="16"/>
      <c r="G12" s="16"/>
      <c r="H12" s="16">
        <f>E12-F12</f>
        <v>0</v>
      </c>
    </row>
    <row r="13" spans="1:8" x14ac:dyDescent="0.2">
      <c r="A13" s="2"/>
      <c r="B13" s="14"/>
      <c r="C13" s="16"/>
      <c r="D13" s="16"/>
      <c r="E13" s="16"/>
      <c r="F13" s="16"/>
      <c r="G13" s="16"/>
      <c r="H13" s="16"/>
    </row>
    <row r="14" spans="1:8" x14ac:dyDescent="0.2">
      <c r="A14" s="2"/>
      <c r="B14" s="14" t="s">
        <v>71</v>
      </c>
      <c r="C14" s="16"/>
      <c r="D14" s="16"/>
      <c r="E14" s="16"/>
      <c r="F14" s="16"/>
      <c r="G14" s="16"/>
      <c r="H14" s="16">
        <f>E14-F14</f>
        <v>0</v>
      </c>
    </row>
    <row r="15" spans="1:8" x14ac:dyDescent="0.2">
      <c r="A15" s="3"/>
      <c r="B15" s="17"/>
      <c r="C15" s="18"/>
      <c r="D15" s="18"/>
      <c r="E15" s="18"/>
      <c r="F15" s="18"/>
      <c r="G15" s="18"/>
      <c r="H15" s="18"/>
    </row>
    <row r="16" spans="1:8" x14ac:dyDescent="0.2">
      <c r="A16" s="19"/>
      <c r="B16" s="10" t="s">
        <v>82</v>
      </c>
      <c r="C16" s="20">
        <f t="shared" ref="C16:H16" si="0">C6+C8+C10+C12+C14</f>
        <v>264298290.10000002</v>
      </c>
      <c r="D16" s="20">
        <f t="shared" si="0"/>
        <v>-87563453.37000002</v>
      </c>
      <c r="E16" s="20">
        <f t="shared" si="0"/>
        <v>176734836.72999999</v>
      </c>
      <c r="F16" s="20">
        <f t="shared" si="0"/>
        <v>155085484.83000001</v>
      </c>
      <c r="G16" s="20">
        <f t="shared" si="0"/>
        <v>153991433.74000001</v>
      </c>
      <c r="H16" s="20">
        <f t="shared" si="0"/>
        <v>21649351.899999972</v>
      </c>
    </row>
  </sheetData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78" footer="0.31496062992125978"/>
  <pageSetup paperSize="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76C5F-8C5D-4B5A-802F-964209E006EC}">
  <dimension ref="A1:H52"/>
  <sheetViews>
    <sheetView showGridLines="0" workbookViewId="0">
      <selection sqref="A1:H1"/>
    </sheetView>
  </sheetViews>
  <sheetFormatPr baseColWidth="10" defaultColWidth="12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9" width="12" style="1" customWidth="1"/>
    <col min="10" max="16384" width="12" style="1"/>
  </cols>
  <sheetData>
    <row r="1" spans="1:8" ht="45" customHeight="1" x14ac:dyDescent="0.2">
      <c r="A1" s="48" t="s">
        <v>87</v>
      </c>
      <c r="B1" s="49"/>
      <c r="C1" s="49"/>
      <c r="D1" s="49"/>
      <c r="E1" s="49"/>
      <c r="F1" s="49"/>
      <c r="G1" s="49"/>
      <c r="H1" s="50"/>
    </row>
    <row r="2" spans="1:8" x14ac:dyDescent="0.2">
      <c r="B2" s="21"/>
      <c r="C2" s="21"/>
      <c r="D2" s="21"/>
      <c r="E2" s="21"/>
      <c r="F2" s="21"/>
      <c r="G2" s="21"/>
      <c r="H2" s="21"/>
    </row>
    <row r="3" spans="1:8" x14ac:dyDescent="0.2">
      <c r="A3" s="53" t="s">
        <v>0</v>
      </c>
      <c r="B3" s="54"/>
      <c r="C3" s="48" t="s">
        <v>1</v>
      </c>
      <c r="D3" s="49"/>
      <c r="E3" s="49"/>
      <c r="F3" s="49"/>
      <c r="G3" s="50"/>
      <c r="H3" s="51" t="s">
        <v>2</v>
      </c>
    </row>
    <row r="4" spans="1:8" ht="24.95" customHeight="1" x14ac:dyDescent="0.2">
      <c r="A4" s="55"/>
      <c r="B4" s="56"/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52"/>
    </row>
    <row r="5" spans="1:8" x14ac:dyDescent="0.2">
      <c r="A5" s="57"/>
      <c r="B5" s="58"/>
      <c r="C5" s="7">
        <v>1</v>
      </c>
      <c r="D5" s="7">
        <v>2</v>
      </c>
      <c r="E5" s="7" t="s">
        <v>8</v>
      </c>
      <c r="F5" s="7">
        <v>4</v>
      </c>
      <c r="G5" s="7">
        <v>5</v>
      </c>
      <c r="H5" s="7" t="s">
        <v>9</v>
      </c>
    </row>
    <row r="6" spans="1:8" x14ac:dyDescent="0.2">
      <c r="A6" s="22"/>
      <c r="B6" s="23"/>
      <c r="C6" s="24"/>
      <c r="D6" s="24"/>
      <c r="E6" s="24"/>
      <c r="F6" s="24"/>
      <c r="G6" s="24"/>
      <c r="H6" s="24"/>
    </row>
    <row r="7" spans="1:8" x14ac:dyDescent="0.2">
      <c r="A7" s="25"/>
      <c r="B7" s="26" t="s">
        <v>88</v>
      </c>
      <c r="C7" s="27">
        <v>1081000</v>
      </c>
      <c r="D7" s="27">
        <v>1295637.21</v>
      </c>
      <c r="E7" s="27">
        <v>2376637.21</v>
      </c>
      <c r="F7" s="27">
        <v>1570764.34</v>
      </c>
      <c r="G7" s="27">
        <v>1542755.34</v>
      </c>
      <c r="H7" s="27">
        <f t="shared" ref="H7:H13" si="0">E7-F7</f>
        <v>805872.86999999988</v>
      </c>
    </row>
    <row r="8" spans="1:8" x14ac:dyDescent="0.2">
      <c r="A8" s="25"/>
      <c r="B8" s="26" t="s">
        <v>89</v>
      </c>
      <c r="C8" s="27">
        <v>148102413.19960001</v>
      </c>
      <c r="D8" s="27">
        <v>-14959013.809999989</v>
      </c>
      <c r="E8" s="27">
        <v>133143399.38959999</v>
      </c>
      <c r="F8" s="27">
        <v>130084885.81</v>
      </c>
      <c r="G8" s="27">
        <v>129912780.23</v>
      </c>
      <c r="H8" s="27">
        <f t="shared" si="0"/>
        <v>3058513.5795999914</v>
      </c>
    </row>
    <row r="9" spans="1:8" x14ac:dyDescent="0.2">
      <c r="A9" s="25"/>
      <c r="B9" s="26" t="s">
        <v>90</v>
      </c>
      <c r="C9" s="27">
        <v>12754457.000399999</v>
      </c>
      <c r="D9" s="27">
        <v>-680715.33999999939</v>
      </c>
      <c r="E9" s="27">
        <v>12073741.660399999</v>
      </c>
      <c r="F9" s="27">
        <v>7602536.9199999999</v>
      </c>
      <c r="G9" s="27">
        <v>7272428.4100000001</v>
      </c>
      <c r="H9" s="27">
        <f t="shared" si="0"/>
        <v>4471204.7403999995</v>
      </c>
    </row>
    <row r="10" spans="1:8" x14ac:dyDescent="0.2">
      <c r="A10" s="25"/>
      <c r="B10" s="26" t="s">
        <v>91</v>
      </c>
      <c r="C10" s="27">
        <v>71456913.669999987</v>
      </c>
      <c r="D10" s="27">
        <v>-61660330.700000003</v>
      </c>
      <c r="E10" s="27">
        <v>9796582.9699999839</v>
      </c>
      <c r="F10" s="27">
        <v>4600988.21</v>
      </c>
      <c r="G10" s="27">
        <v>4445667.5799999991</v>
      </c>
      <c r="H10" s="27">
        <f t="shared" si="0"/>
        <v>5195594.7599999839</v>
      </c>
    </row>
    <row r="11" spans="1:8" x14ac:dyDescent="0.2">
      <c r="A11" s="25"/>
      <c r="B11" s="26" t="s">
        <v>92</v>
      </c>
      <c r="C11" s="27">
        <v>2100000</v>
      </c>
      <c r="D11" s="27">
        <v>202431.77</v>
      </c>
      <c r="E11" s="27">
        <v>2302431.77</v>
      </c>
      <c r="F11" s="27">
        <v>1271627.17</v>
      </c>
      <c r="G11" s="27">
        <v>1249900.42</v>
      </c>
      <c r="H11" s="27">
        <f t="shared" si="0"/>
        <v>1030804.6000000001</v>
      </c>
    </row>
    <row r="12" spans="1:8" x14ac:dyDescent="0.2">
      <c r="A12" s="25"/>
      <c r="B12" s="26" t="s">
        <v>93</v>
      </c>
      <c r="C12" s="27">
        <v>7481192.4699999997</v>
      </c>
      <c r="D12" s="27">
        <v>14986.11999999997</v>
      </c>
      <c r="E12" s="27">
        <v>7496178.5899999999</v>
      </c>
      <c r="F12" s="27">
        <v>6167631.2000000002</v>
      </c>
      <c r="G12" s="27">
        <v>6167361.1999999993</v>
      </c>
      <c r="H12" s="27">
        <f t="shared" si="0"/>
        <v>1328547.3899999997</v>
      </c>
    </row>
    <row r="13" spans="1:8" x14ac:dyDescent="0.2">
      <c r="A13" s="25"/>
      <c r="B13" s="26" t="s">
        <v>94</v>
      </c>
      <c r="C13" s="27">
        <v>19591709.620000001</v>
      </c>
      <c r="D13" s="27">
        <v>-13482342.619999999</v>
      </c>
      <c r="E13" s="27">
        <v>6109366.9999999981</v>
      </c>
      <c r="F13" s="27">
        <v>1911756.63</v>
      </c>
      <c r="G13" s="27">
        <v>1813106.63</v>
      </c>
      <c r="H13" s="27">
        <f t="shared" si="0"/>
        <v>4197610.3699999982</v>
      </c>
    </row>
    <row r="14" spans="1:8" x14ac:dyDescent="0.2">
      <c r="A14" s="25"/>
      <c r="B14" s="26" t="s">
        <v>95</v>
      </c>
      <c r="C14" s="27">
        <v>1297953.1000000001</v>
      </c>
      <c r="D14" s="27">
        <v>1705894</v>
      </c>
      <c r="E14" s="27">
        <v>3003847.1</v>
      </c>
      <c r="F14" s="27">
        <v>1831393.06</v>
      </c>
      <c r="G14" s="27">
        <v>1546012.23</v>
      </c>
      <c r="H14" s="27" t="e">
        <v>#VALUE!</v>
      </c>
    </row>
    <row r="15" spans="1:8" x14ac:dyDescent="0.2">
      <c r="A15" s="25"/>
      <c r="B15" s="28"/>
      <c r="C15" s="29"/>
      <c r="D15" s="29"/>
      <c r="E15" s="29"/>
      <c r="F15" s="29"/>
      <c r="G15" s="29"/>
      <c r="H15" s="29"/>
    </row>
    <row r="16" spans="1:8" x14ac:dyDescent="0.2">
      <c r="A16" s="30"/>
      <c r="B16" s="31" t="s">
        <v>82</v>
      </c>
      <c r="C16" s="12">
        <f t="shared" ref="C16:H16" si="1">SUM(C7:C14)</f>
        <v>263865639.06</v>
      </c>
      <c r="D16" s="12">
        <f t="shared" si="1"/>
        <v>-87563453.36999999</v>
      </c>
      <c r="E16" s="12">
        <f t="shared" si="1"/>
        <v>176302185.68999997</v>
      </c>
      <c r="F16" s="12">
        <f t="shared" si="1"/>
        <v>155041583.33999997</v>
      </c>
      <c r="G16" s="12">
        <f t="shared" si="1"/>
        <v>153950012.03999999</v>
      </c>
      <c r="H16" s="12" t="e">
        <f t="shared" si="1"/>
        <v>#VALUE!</v>
      </c>
    </row>
    <row r="19" spans="1:8" ht="45" customHeight="1" x14ac:dyDescent="0.2">
      <c r="A19" s="48" t="s">
        <v>96</v>
      </c>
      <c r="B19" s="49"/>
      <c r="C19" s="49"/>
      <c r="D19" s="49"/>
      <c r="E19" s="49"/>
      <c r="F19" s="49"/>
      <c r="G19" s="49"/>
      <c r="H19" s="50"/>
    </row>
    <row r="21" spans="1:8" x14ac:dyDescent="0.2">
      <c r="A21" s="53" t="s">
        <v>0</v>
      </c>
      <c r="B21" s="54"/>
      <c r="C21" s="48" t="s">
        <v>1</v>
      </c>
      <c r="D21" s="49"/>
      <c r="E21" s="49"/>
      <c r="F21" s="49"/>
      <c r="G21" s="50"/>
      <c r="H21" s="51" t="s">
        <v>2</v>
      </c>
    </row>
    <row r="22" spans="1:8" ht="22.5" customHeight="1" x14ac:dyDescent="0.2">
      <c r="A22" s="55"/>
      <c r="B22" s="56"/>
      <c r="C22" s="6" t="s">
        <v>3</v>
      </c>
      <c r="D22" s="6" t="s">
        <v>4</v>
      </c>
      <c r="E22" s="6" t="s">
        <v>5</v>
      </c>
      <c r="F22" s="6" t="s">
        <v>6</v>
      </c>
      <c r="G22" s="6" t="s">
        <v>7</v>
      </c>
      <c r="H22" s="52"/>
    </row>
    <row r="23" spans="1:8" x14ac:dyDescent="0.2">
      <c r="A23" s="57"/>
      <c r="B23" s="58"/>
      <c r="C23" s="7">
        <v>1</v>
      </c>
      <c r="D23" s="7">
        <v>2</v>
      </c>
      <c r="E23" s="7" t="s">
        <v>8</v>
      </c>
      <c r="F23" s="7">
        <v>4</v>
      </c>
      <c r="G23" s="7">
        <v>5</v>
      </c>
      <c r="H23" s="7" t="s">
        <v>9</v>
      </c>
    </row>
    <row r="24" spans="1:8" x14ac:dyDescent="0.2">
      <c r="A24" s="22"/>
      <c r="B24" s="32"/>
      <c r="C24" s="33"/>
      <c r="D24" s="33"/>
      <c r="E24" s="33"/>
      <c r="F24" s="33"/>
      <c r="G24" s="33"/>
      <c r="H24" s="33"/>
    </row>
    <row r="25" spans="1:8" x14ac:dyDescent="0.2">
      <c r="A25" s="25" t="s">
        <v>97</v>
      </c>
      <c r="C25" s="34">
        <v>264298290.09999999</v>
      </c>
      <c r="D25" s="34">
        <v>-87563453.369999975</v>
      </c>
      <c r="E25" s="34">
        <v>176734836.72999999</v>
      </c>
      <c r="F25" s="34">
        <v>155085484.83000001</v>
      </c>
      <c r="G25" s="34">
        <v>153991433.74000001</v>
      </c>
      <c r="H25" s="34">
        <f>E25-F25</f>
        <v>21649351.899999976</v>
      </c>
    </row>
    <row r="26" spans="1:8" x14ac:dyDescent="0.2">
      <c r="A26" s="25" t="s">
        <v>98</v>
      </c>
      <c r="C26" s="34"/>
      <c r="D26" s="34"/>
      <c r="E26" s="34"/>
      <c r="F26" s="34"/>
      <c r="G26" s="34"/>
      <c r="H26" s="34"/>
    </row>
    <row r="27" spans="1:8" x14ac:dyDescent="0.2">
      <c r="A27" s="25" t="s">
        <v>99</v>
      </c>
      <c r="C27" s="34"/>
      <c r="D27" s="34"/>
      <c r="E27" s="34"/>
      <c r="F27" s="34"/>
      <c r="G27" s="34"/>
      <c r="H27" s="34"/>
    </row>
    <row r="28" spans="1:8" x14ac:dyDescent="0.2">
      <c r="A28" s="25" t="s">
        <v>100</v>
      </c>
      <c r="C28" s="34"/>
      <c r="D28" s="34"/>
      <c r="E28" s="34"/>
      <c r="F28" s="34"/>
      <c r="G28" s="34"/>
      <c r="H28" s="34"/>
    </row>
    <row r="29" spans="1:8" x14ac:dyDescent="0.2">
      <c r="A29" s="25"/>
      <c r="C29" s="35"/>
      <c r="D29" s="35"/>
      <c r="E29" s="35"/>
      <c r="F29" s="35"/>
      <c r="G29" s="35"/>
      <c r="H29" s="35"/>
    </row>
    <row r="30" spans="1:8" x14ac:dyDescent="0.2">
      <c r="A30" s="30"/>
      <c r="B30" s="31" t="s">
        <v>82</v>
      </c>
      <c r="C30" s="12"/>
      <c r="D30" s="12"/>
      <c r="E30" s="12"/>
      <c r="F30" s="12"/>
      <c r="G30" s="12"/>
      <c r="H30" s="12"/>
    </row>
    <row r="33" spans="1:8" ht="45" customHeight="1" x14ac:dyDescent="0.2">
      <c r="A33" s="48" t="s">
        <v>101</v>
      </c>
      <c r="B33" s="49"/>
      <c r="C33" s="49"/>
      <c r="D33" s="49"/>
      <c r="E33" s="49"/>
      <c r="F33" s="49"/>
      <c r="G33" s="49"/>
      <c r="H33" s="50"/>
    </row>
    <row r="34" spans="1:8" x14ac:dyDescent="0.2">
      <c r="A34" s="53" t="s">
        <v>0</v>
      </c>
      <c r="B34" s="54"/>
      <c r="C34" s="48" t="s">
        <v>1</v>
      </c>
      <c r="D34" s="49"/>
      <c r="E34" s="49"/>
      <c r="F34" s="49"/>
      <c r="G34" s="50"/>
      <c r="H34" s="51" t="s">
        <v>2</v>
      </c>
    </row>
    <row r="35" spans="1:8" ht="22.5" customHeight="1" x14ac:dyDescent="0.2">
      <c r="A35" s="55"/>
      <c r="B35" s="56"/>
      <c r="C35" s="6" t="s">
        <v>3</v>
      </c>
      <c r="D35" s="6" t="s">
        <v>4</v>
      </c>
      <c r="E35" s="6" t="s">
        <v>5</v>
      </c>
      <c r="F35" s="6" t="s">
        <v>6</v>
      </c>
      <c r="G35" s="6" t="s">
        <v>7</v>
      </c>
      <c r="H35" s="52"/>
    </row>
    <row r="36" spans="1:8" x14ac:dyDescent="0.2">
      <c r="A36" s="57"/>
      <c r="B36" s="58"/>
      <c r="C36" s="7">
        <v>1</v>
      </c>
      <c r="D36" s="7">
        <v>2</v>
      </c>
      <c r="E36" s="7" t="s">
        <v>8</v>
      </c>
      <c r="F36" s="7">
        <v>4</v>
      </c>
      <c r="G36" s="7">
        <v>5</v>
      </c>
      <c r="H36" s="7" t="s">
        <v>9</v>
      </c>
    </row>
    <row r="37" spans="1:8" x14ac:dyDescent="0.2">
      <c r="A37" s="22"/>
      <c r="B37" s="32"/>
      <c r="C37" s="33"/>
      <c r="D37" s="33"/>
      <c r="E37" s="33"/>
      <c r="F37" s="33"/>
      <c r="G37" s="33"/>
      <c r="H37" s="33"/>
    </row>
    <row r="38" spans="1:8" ht="22.5" customHeight="1" x14ac:dyDescent="0.2">
      <c r="A38" s="25"/>
      <c r="B38" s="36" t="s">
        <v>102</v>
      </c>
      <c r="C38" s="34">
        <v>264298290.09999999</v>
      </c>
      <c r="D38" s="34">
        <v>-87563453.369999975</v>
      </c>
      <c r="E38" s="34">
        <v>176734836.72999999</v>
      </c>
      <c r="F38" s="34">
        <v>155085484.83000001</v>
      </c>
      <c r="G38" s="34">
        <v>153991433.74000001</v>
      </c>
      <c r="H38" s="34">
        <f>E38-F38</f>
        <v>21649351.899999976</v>
      </c>
    </row>
    <row r="39" spans="1:8" x14ac:dyDescent="0.2">
      <c r="A39" s="25"/>
      <c r="B39" s="36"/>
      <c r="C39" s="34"/>
      <c r="D39" s="34"/>
      <c r="E39" s="34"/>
      <c r="F39" s="34"/>
      <c r="G39" s="34"/>
      <c r="H39" s="34"/>
    </row>
    <row r="40" spans="1:8" x14ac:dyDescent="0.2">
      <c r="A40" s="25"/>
      <c r="B40" s="36" t="s">
        <v>103</v>
      </c>
      <c r="C40" s="34"/>
      <c r="D40" s="34"/>
      <c r="E40" s="34"/>
      <c r="F40" s="34"/>
      <c r="G40" s="34"/>
      <c r="H40" s="34"/>
    </row>
    <row r="41" spans="1:8" x14ac:dyDescent="0.2">
      <c r="A41" s="25"/>
      <c r="B41" s="36"/>
      <c r="C41" s="34"/>
      <c r="D41" s="34"/>
      <c r="E41" s="34"/>
      <c r="F41" s="34"/>
      <c r="G41" s="34"/>
      <c r="H41" s="34"/>
    </row>
    <row r="42" spans="1:8" ht="22.5" customHeight="1" x14ac:dyDescent="0.2">
      <c r="A42" s="25"/>
      <c r="B42" s="36" t="s">
        <v>104</v>
      </c>
      <c r="C42" s="34"/>
      <c r="D42" s="34"/>
      <c r="E42" s="34"/>
      <c r="F42" s="34"/>
      <c r="G42" s="34"/>
      <c r="H42" s="34"/>
    </row>
    <row r="43" spans="1:8" x14ac:dyDescent="0.2">
      <c r="A43" s="25"/>
      <c r="B43" s="36"/>
      <c r="C43" s="34"/>
      <c r="D43" s="34"/>
      <c r="E43" s="34"/>
      <c r="F43" s="34"/>
      <c r="G43" s="34"/>
      <c r="H43" s="34"/>
    </row>
    <row r="44" spans="1:8" ht="22.5" customHeight="1" x14ac:dyDescent="0.2">
      <c r="A44" s="25"/>
      <c r="B44" s="36" t="s">
        <v>105</v>
      </c>
      <c r="C44" s="34"/>
      <c r="D44" s="34"/>
      <c r="E44" s="34"/>
      <c r="F44" s="34"/>
      <c r="G44" s="34"/>
      <c r="H44" s="34"/>
    </row>
    <row r="45" spans="1:8" x14ac:dyDescent="0.2">
      <c r="A45" s="25"/>
      <c r="B45" s="36"/>
      <c r="C45" s="34"/>
      <c r="D45" s="34"/>
      <c r="E45" s="34"/>
      <c r="F45" s="34"/>
      <c r="G45" s="34"/>
      <c r="H45" s="34"/>
    </row>
    <row r="46" spans="1:8" ht="22.5" customHeight="1" x14ac:dyDescent="0.2">
      <c r="A46" s="25"/>
      <c r="B46" s="36" t="s">
        <v>106</v>
      </c>
      <c r="C46" s="34"/>
      <c r="D46" s="34"/>
      <c r="E46" s="34"/>
      <c r="F46" s="34"/>
      <c r="G46" s="34"/>
      <c r="H46" s="34"/>
    </row>
    <row r="47" spans="1:8" x14ac:dyDescent="0.2">
      <c r="A47" s="25"/>
      <c r="B47" s="36"/>
      <c r="C47" s="34"/>
      <c r="D47" s="34"/>
      <c r="E47" s="34"/>
      <c r="F47" s="34"/>
      <c r="G47" s="34"/>
      <c r="H47" s="34"/>
    </row>
    <row r="48" spans="1:8" ht="22.5" customHeight="1" x14ac:dyDescent="0.2">
      <c r="A48" s="25"/>
      <c r="B48" s="36" t="s">
        <v>107</v>
      </c>
      <c r="C48" s="34"/>
      <c r="D48" s="34"/>
      <c r="E48" s="34"/>
      <c r="F48" s="34"/>
      <c r="G48" s="34"/>
      <c r="H48" s="34"/>
    </row>
    <row r="49" spans="1:8" x14ac:dyDescent="0.2">
      <c r="A49" s="25"/>
      <c r="B49" s="36"/>
      <c r="C49" s="34"/>
      <c r="D49" s="34"/>
      <c r="E49" s="34"/>
      <c r="F49" s="34"/>
      <c r="G49" s="34"/>
      <c r="H49" s="34"/>
    </row>
    <row r="50" spans="1:8" x14ac:dyDescent="0.2">
      <c r="A50" s="25"/>
      <c r="B50" s="36" t="s">
        <v>108</v>
      </c>
      <c r="C50" s="34"/>
      <c r="D50" s="34"/>
      <c r="E50" s="34"/>
      <c r="F50" s="34"/>
      <c r="G50" s="34"/>
      <c r="H50" s="34"/>
    </row>
    <row r="51" spans="1:8" x14ac:dyDescent="0.2">
      <c r="A51" s="37"/>
      <c r="B51" s="38"/>
      <c r="C51" s="35"/>
      <c r="D51" s="35"/>
      <c r="E51" s="35"/>
      <c r="F51" s="35"/>
      <c r="G51" s="35"/>
      <c r="H51" s="35"/>
    </row>
    <row r="52" spans="1:8" x14ac:dyDescent="0.2">
      <c r="A52" s="30"/>
      <c r="B52" s="31" t="s">
        <v>82</v>
      </c>
      <c r="C52" s="34">
        <v>264298290.09999999</v>
      </c>
      <c r="D52" s="34">
        <v>-87563453.369999975</v>
      </c>
      <c r="E52" s="34">
        <v>176734836.72999999</v>
      </c>
      <c r="F52" s="34">
        <v>155085484.83000001</v>
      </c>
      <c r="G52" s="34">
        <v>153991433.74000001</v>
      </c>
      <c r="H52" s="34">
        <f>E52-F52</f>
        <v>21649351.899999976</v>
      </c>
    </row>
  </sheetData>
  <mergeCells count="12">
    <mergeCell ref="A33:H33"/>
    <mergeCell ref="A34:B36"/>
    <mergeCell ref="C34:G34"/>
    <mergeCell ref="H34:H35"/>
    <mergeCell ref="A1:H1"/>
    <mergeCell ref="A3:B5"/>
    <mergeCell ref="C3:G3"/>
    <mergeCell ref="H3:H4"/>
    <mergeCell ref="A19:H19"/>
    <mergeCell ref="A21:B23"/>
    <mergeCell ref="C21:G21"/>
    <mergeCell ref="H21:H22"/>
  </mergeCells>
  <printOptions horizontalCentered="1"/>
  <pageMargins left="0.70866141732283472" right="0.70866141732283472" top="0.74803149606299213" bottom="0.74803149606299213" header="0.31496062992125978" footer="0.31496062992125978"/>
  <pageSetup paperSize="5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51042-DFEC-4912-8624-F11ECCC2F624}">
  <dimension ref="A1:H42"/>
  <sheetViews>
    <sheetView showGridLines="0" workbookViewId="0">
      <selection sqref="A1:H1"/>
    </sheetView>
  </sheetViews>
  <sheetFormatPr baseColWidth="10" defaultColWidth="12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9" width="12" style="1" customWidth="1"/>
    <col min="10" max="16384" width="12" style="1"/>
  </cols>
  <sheetData>
    <row r="1" spans="1:8" ht="50.1" customHeight="1" x14ac:dyDescent="0.2">
      <c r="A1" s="48" t="s">
        <v>109</v>
      </c>
      <c r="B1" s="49"/>
      <c r="C1" s="49"/>
      <c r="D1" s="49"/>
      <c r="E1" s="49"/>
      <c r="F1" s="49"/>
      <c r="G1" s="49"/>
      <c r="H1" s="50"/>
    </row>
    <row r="2" spans="1:8" x14ac:dyDescent="0.2">
      <c r="A2" s="53" t="s">
        <v>0</v>
      </c>
      <c r="B2" s="54"/>
      <c r="C2" s="48" t="s">
        <v>1</v>
      </c>
      <c r="D2" s="49"/>
      <c r="E2" s="49"/>
      <c r="F2" s="49"/>
      <c r="G2" s="50"/>
      <c r="H2" s="51" t="s">
        <v>2</v>
      </c>
    </row>
    <row r="3" spans="1:8" ht="24.95" customHeight="1" x14ac:dyDescent="0.2">
      <c r="A3" s="55"/>
      <c r="B3" s="56"/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52"/>
    </row>
    <row r="4" spans="1:8" x14ac:dyDescent="0.2">
      <c r="A4" s="57"/>
      <c r="B4" s="58"/>
      <c r="C4" s="7">
        <v>1</v>
      </c>
      <c r="D4" s="7">
        <v>2</v>
      </c>
      <c r="E4" s="7" t="s">
        <v>8</v>
      </c>
      <c r="F4" s="7">
        <v>4</v>
      </c>
      <c r="G4" s="7">
        <v>5</v>
      </c>
      <c r="H4" s="7" t="s">
        <v>9</v>
      </c>
    </row>
    <row r="5" spans="1:8" x14ac:dyDescent="0.2">
      <c r="A5" s="39"/>
      <c r="B5" s="40"/>
      <c r="C5" s="11"/>
      <c r="D5" s="11"/>
      <c r="E5" s="11"/>
      <c r="F5" s="11"/>
      <c r="G5" s="11"/>
      <c r="H5" s="11"/>
    </row>
    <row r="6" spans="1:8" x14ac:dyDescent="0.2">
      <c r="A6" s="41" t="s">
        <v>110</v>
      </c>
      <c r="B6" s="42"/>
      <c r="C6" s="27"/>
      <c r="D6" s="27"/>
      <c r="E6" s="27"/>
      <c r="F6" s="27"/>
      <c r="G6" s="27"/>
      <c r="H6" s="27"/>
    </row>
    <row r="7" spans="1:8" x14ac:dyDescent="0.2">
      <c r="A7" s="43"/>
      <c r="B7" s="44" t="s">
        <v>111</v>
      </c>
      <c r="C7" s="27"/>
      <c r="D7" s="27"/>
      <c r="E7" s="27"/>
      <c r="F7" s="27"/>
      <c r="G7" s="27"/>
      <c r="H7" s="27"/>
    </row>
    <row r="8" spans="1:8" x14ac:dyDescent="0.2">
      <c r="A8" s="43"/>
      <c r="B8" s="44" t="s">
        <v>112</v>
      </c>
      <c r="C8" s="27"/>
      <c r="D8" s="27"/>
      <c r="E8" s="27"/>
      <c r="F8" s="27"/>
      <c r="G8" s="27"/>
      <c r="H8" s="27"/>
    </row>
    <row r="9" spans="1:8" x14ac:dyDescent="0.2">
      <c r="A9" s="43"/>
      <c r="B9" s="44" t="s">
        <v>113</v>
      </c>
      <c r="C9" s="27"/>
      <c r="D9" s="27"/>
      <c r="E9" s="27"/>
      <c r="F9" s="27"/>
      <c r="G9" s="27"/>
      <c r="H9" s="27"/>
    </row>
    <row r="10" spans="1:8" x14ac:dyDescent="0.2">
      <c r="A10" s="43"/>
      <c r="B10" s="44" t="s">
        <v>114</v>
      </c>
      <c r="C10" s="27"/>
      <c r="D10" s="27"/>
      <c r="E10" s="27"/>
      <c r="F10" s="27"/>
      <c r="G10" s="27"/>
      <c r="H10" s="27"/>
    </row>
    <row r="11" spans="1:8" x14ac:dyDescent="0.2">
      <c r="A11" s="43"/>
      <c r="B11" s="44" t="s">
        <v>115</v>
      </c>
      <c r="C11" s="27"/>
      <c r="D11" s="27"/>
      <c r="E11" s="27"/>
      <c r="F11" s="27"/>
      <c r="G11" s="27"/>
      <c r="H11" s="27"/>
    </row>
    <row r="12" spans="1:8" x14ac:dyDescent="0.2">
      <c r="A12" s="43"/>
      <c r="B12" s="44" t="s">
        <v>116</v>
      </c>
      <c r="C12" s="27"/>
      <c r="D12" s="27"/>
      <c r="E12" s="27"/>
      <c r="F12" s="27"/>
      <c r="G12" s="27"/>
      <c r="H12" s="27"/>
    </row>
    <row r="13" spans="1:8" x14ac:dyDescent="0.2">
      <c r="A13" s="43"/>
      <c r="B13" s="44" t="s">
        <v>117</v>
      </c>
      <c r="C13" s="27"/>
      <c r="D13" s="27"/>
      <c r="E13" s="27"/>
      <c r="F13" s="27"/>
      <c r="G13" s="27"/>
      <c r="H13" s="27"/>
    </row>
    <row r="14" spans="1:8" x14ac:dyDescent="0.2">
      <c r="A14" s="43"/>
      <c r="B14" s="44" t="s">
        <v>37</v>
      </c>
      <c r="C14" s="27"/>
      <c r="D14" s="27"/>
      <c r="E14" s="27"/>
      <c r="F14" s="27"/>
      <c r="G14" s="27"/>
      <c r="H14" s="27"/>
    </row>
    <row r="15" spans="1:8" x14ac:dyDescent="0.2">
      <c r="A15" s="45"/>
      <c r="B15" s="44"/>
      <c r="C15" s="27"/>
      <c r="D15" s="27"/>
      <c r="E15" s="27"/>
      <c r="F15" s="27"/>
      <c r="G15" s="27"/>
      <c r="H15" s="27"/>
    </row>
    <row r="16" spans="1:8" x14ac:dyDescent="0.2">
      <c r="A16" s="41" t="s">
        <v>118</v>
      </c>
      <c r="B16" s="46"/>
      <c r="C16" s="27"/>
      <c r="D16" s="27"/>
      <c r="E16" s="27"/>
      <c r="F16" s="27"/>
      <c r="G16" s="27"/>
      <c r="H16" s="27"/>
    </row>
    <row r="17" spans="1:8" x14ac:dyDescent="0.2">
      <c r="A17" s="43"/>
      <c r="B17" s="44" t="s">
        <v>119</v>
      </c>
      <c r="C17" s="34">
        <v>264298290.09999999</v>
      </c>
      <c r="D17" s="34">
        <v>-87563453.369999975</v>
      </c>
      <c r="E17" s="34">
        <v>176734836.72999999</v>
      </c>
      <c r="F17" s="34">
        <v>155085484.83000001</v>
      </c>
      <c r="G17" s="34">
        <v>153991433.74000001</v>
      </c>
      <c r="H17" s="34">
        <f>E17-F17</f>
        <v>21649351.899999976</v>
      </c>
    </row>
    <row r="18" spans="1:8" x14ac:dyDescent="0.2">
      <c r="A18" s="43"/>
      <c r="B18" s="44" t="s">
        <v>120</v>
      </c>
      <c r="C18" s="27"/>
      <c r="D18" s="27"/>
      <c r="E18" s="27"/>
      <c r="F18" s="27"/>
      <c r="G18" s="27"/>
      <c r="H18" s="27"/>
    </row>
    <row r="19" spans="1:8" x14ac:dyDescent="0.2">
      <c r="A19" s="43"/>
      <c r="B19" s="44" t="s">
        <v>121</v>
      </c>
      <c r="C19" s="27"/>
      <c r="D19" s="27"/>
      <c r="E19" s="27"/>
      <c r="F19" s="27"/>
      <c r="G19" s="27"/>
      <c r="H19" s="27"/>
    </row>
    <row r="20" spans="1:8" x14ac:dyDescent="0.2">
      <c r="A20" s="43"/>
      <c r="B20" s="44" t="s">
        <v>122</v>
      </c>
      <c r="C20" s="27"/>
      <c r="D20" s="27"/>
      <c r="E20" s="27"/>
      <c r="F20" s="27"/>
      <c r="G20" s="27"/>
      <c r="H20" s="27"/>
    </row>
    <row r="21" spans="1:8" x14ac:dyDescent="0.2">
      <c r="A21" s="43"/>
      <c r="B21" s="44" t="s">
        <v>123</v>
      </c>
      <c r="C21" s="27"/>
      <c r="D21" s="27"/>
      <c r="E21" s="27"/>
      <c r="F21" s="27"/>
      <c r="G21" s="27"/>
      <c r="H21" s="27"/>
    </row>
    <row r="22" spans="1:8" x14ac:dyDescent="0.2">
      <c r="A22" s="43"/>
      <c r="B22" s="44" t="s">
        <v>124</v>
      </c>
      <c r="C22" s="27"/>
      <c r="D22" s="27"/>
      <c r="E22" s="27"/>
      <c r="F22" s="27"/>
      <c r="G22" s="27"/>
      <c r="H22" s="27"/>
    </row>
    <row r="23" spans="1:8" x14ac:dyDescent="0.2">
      <c r="A23" s="43"/>
      <c r="B23" s="44" t="s">
        <v>125</v>
      </c>
      <c r="C23" s="27"/>
      <c r="D23" s="27"/>
      <c r="E23" s="27"/>
      <c r="F23" s="27"/>
      <c r="G23" s="27"/>
      <c r="H23" s="27"/>
    </row>
    <row r="24" spans="1:8" x14ac:dyDescent="0.2">
      <c r="A24" s="45"/>
      <c r="B24" s="44"/>
      <c r="C24" s="27"/>
      <c r="D24" s="27"/>
      <c r="E24" s="27"/>
      <c r="F24" s="27"/>
      <c r="G24" s="27"/>
      <c r="H24" s="27"/>
    </row>
    <row r="25" spans="1:8" x14ac:dyDescent="0.2">
      <c r="A25" s="41" t="s">
        <v>126</v>
      </c>
      <c r="B25" s="46"/>
      <c r="C25" s="27"/>
      <c r="D25" s="27"/>
      <c r="E25" s="27"/>
      <c r="F25" s="27"/>
      <c r="G25" s="27"/>
      <c r="H25" s="27"/>
    </row>
    <row r="26" spans="1:8" x14ac:dyDescent="0.2">
      <c r="A26" s="43"/>
      <c r="B26" s="44" t="s">
        <v>127</v>
      </c>
      <c r="C26" s="27"/>
      <c r="D26" s="27"/>
      <c r="E26" s="27"/>
      <c r="F26" s="27"/>
      <c r="G26" s="27"/>
      <c r="H26" s="27"/>
    </row>
    <row r="27" spans="1:8" x14ac:dyDescent="0.2">
      <c r="A27" s="43"/>
      <c r="B27" s="44" t="s">
        <v>128</v>
      </c>
      <c r="C27" s="27"/>
      <c r="D27" s="27"/>
      <c r="E27" s="27"/>
      <c r="F27" s="27"/>
      <c r="G27" s="27"/>
      <c r="H27" s="27"/>
    </row>
    <row r="28" spans="1:8" x14ac:dyDescent="0.2">
      <c r="A28" s="43"/>
      <c r="B28" s="44" t="s">
        <v>129</v>
      </c>
      <c r="C28" s="27"/>
      <c r="D28" s="27"/>
      <c r="E28" s="27"/>
      <c r="F28" s="27"/>
      <c r="G28" s="27"/>
      <c r="H28" s="27"/>
    </row>
    <row r="29" spans="1:8" x14ac:dyDescent="0.2">
      <c r="A29" s="43"/>
      <c r="B29" s="44" t="s">
        <v>130</v>
      </c>
      <c r="C29" s="27"/>
      <c r="D29" s="27"/>
      <c r="E29" s="27"/>
      <c r="F29" s="27"/>
      <c r="G29" s="27"/>
      <c r="H29" s="27"/>
    </row>
    <row r="30" spans="1:8" x14ac:dyDescent="0.2">
      <c r="A30" s="43"/>
      <c r="B30" s="44" t="s">
        <v>131</v>
      </c>
      <c r="C30" s="27"/>
      <c r="D30" s="27"/>
      <c r="E30" s="27"/>
      <c r="F30" s="27"/>
      <c r="G30" s="27"/>
      <c r="H30" s="27"/>
    </row>
    <row r="31" spans="1:8" x14ac:dyDescent="0.2">
      <c r="A31" s="43"/>
      <c r="B31" s="44" t="s">
        <v>132</v>
      </c>
      <c r="C31" s="27"/>
      <c r="D31" s="27"/>
      <c r="E31" s="27"/>
      <c r="F31" s="27"/>
      <c r="G31" s="27"/>
      <c r="H31" s="27"/>
    </row>
    <row r="32" spans="1:8" x14ac:dyDescent="0.2">
      <c r="A32" s="43"/>
      <c r="B32" s="44" t="s">
        <v>133</v>
      </c>
      <c r="C32" s="27"/>
      <c r="D32" s="27"/>
      <c r="E32" s="27"/>
      <c r="F32" s="27"/>
      <c r="G32" s="27"/>
      <c r="H32" s="27"/>
    </row>
    <row r="33" spans="1:8" x14ac:dyDescent="0.2">
      <c r="A33" s="43"/>
      <c r="B33" s="44" t="s">
        <v>134</v>
      </c>
      <c r="C33" s="27"/>
      <c r="D33" s="27"/>
      <c r="E33" s="27"/>
      <c r="F33" s="27"/>
      <c r="G33" s="27"/>
      <c r="H33" s="27"/>
    </row>
    <row r="34" spans="1:8" x14ac:dyDescent="0.2">
      <c r="A34" s="43"/>
      <c r="B34" s="44" t="s">
        <v>135</v>
      </c>
      <c r="C34" s="27"/>
      <c r="D34" s="27"/>
      <c r="E34" s="27"/>
      <c r="F34" s="27"/>
      <c r="G34" s="27"/>
      <c r="H34" s="27"/>
    </row>
    <row r="35" spans="1:8" x14ac:dyDescent="0.2">
      <c r="A35" s="45"/>
      <c r="B35" s="44"/>
      <c r="C35" s="27"/>
      <c r="D35" s="27"/>
      <c r="E35" s="27"/>
      <c r="F35" s="27"/>
      <c r="G35" s="27"/>
      <c r="H35" s="27"/>
    </row>
    <row r="36" spans="1:8" x14ac:dyDescent="0.2">
      <c r="A36" s="41" t="s">
        <v>136</v>
      </c>
      <c r="B36" s="46"/>
      <c r="C36" s="27"/>
      <c r="D36" s="27"/>
      <c r="E36" s="27"/>
      <c r="F36" s="27"/>
      <c r="G36" s="27"/>
      <c r="H36" s="27"/>
    </row>
    <row r="37" spans="1:8" x14ac:dyDescent="0.2">
      <c r="A37" s="43"/>
      <c r="B37" s="44" t="s">
        <v>137</v>
      </c>
      <c r="C37" s="27"/>
      <c r="D37" s="27"/>
      <c r="E37" s="27"/>
      <c r="F37" s="27"/>
      <c r="G37" s="27"/>
      <c r="H37" s="27"/>
    </row>
    <row r="38" spans="1:8" ht="22.5" customHeight="1" x14ac:dyDescent="0.2">
      <c r="A38" s="43"/>
      <c r="B38" s="44" t="s">
        <v>138</v>
      </c>
      <c r="C38" s="27"/>
      <c r="D38" s="27"/>
      <c r="E38" s="27"/>
      <c r="F38" s="27"/>
      <c r="G38" s="27"/>
      <c r="H38" s="27"/>
    </row>
    <row r="39" spans="1:8" x14ac:dyDescent="0.2">
      <c r="A39" s="43"/>
      <c r="B39" s="44" t="s">
        <v>139</v>
      </c>
      <c r="C39" s="27"/>
      <c r="D39" s="27"/>
      <c r="E39" s="27"/>
      <c r="F39" s="27"/>
      <c r="G39" s="27"/>
      <c r="H39" s="27"/>
    </row>
    <row r="40" spans="1:8" x14ac:dyDescent="0.2">
      <c r="A40" s="43"/>
      <c r="B40" s="44" t="s">
        <v>140</v>
      </c>
      <c r="C40" s="27"/>
      <c r="D40" s="27"/>
      <c r="E40" s="27"/>
      <c r="F40" s="27"/>
      <c r="G40" s="27"/>
      <c r="H40" s="27"/>
    </row>
    <row r="41" spans="1:8" x14ac:dyDescent="0.2">
      <c r="A41" s="45"/>
      <c r="B41" s="44"/>
      <c r="C41" s="27"/>
      <c r="D41" s="27"/>
      <c r="E41" s="27"/>
      <c r="F41" s="27"/>
      <c r="G41" s="27"/>
      <c r="H41" s="27"/>
    </row>
    <row r="42" spans="1:8" x14ac:dyDescent="0.2">
      <c r="A42" s="47"/>
      <c r="B42" s="31" t="s">
        <v>82</v>
      </c>
      <c r="C42" s="12"/>
      <c r="D42" s="12"/>
      <c r="E42" s="12"/>
      <c r="F42" s="12"/>
      <c r="G42" s="12"/>
      <c r="H42" s="12"/>
    </row>
  </sheetData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78" footer="0.31496062992125978"/>
  <pageSetup paperSize="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2018-03-08T21:21:25Z</cp:lastPrinted>
  <dcterms:created xsi:type="dcterms:W3CDTF">2014-02-10T03:37:14Z</dcterms:created>
  <dcterms:modified xsi:type="dcterms:W3CDTF">2023-01-19T18:42:30Z</dcterms:modified>
</cp:coreProperties>
</file>